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460" windowHeight="7320" tabRatio="608" firstSheet="1" activeTab="1"/>
  </bookViews>
  <sheets>
    <sheet name="Отр 14" sheetId="1" r:id="rId1"/>
    <sheet name="вед.прогр" sheetId="2" r:id="rId2"/>
  </sheets>
  <definedNames/>
  <calcPr fullCalcOnLoad="1"/>
</workbook>
</file>

<file path=xl/sharedStrings.xml><?xml version="1.0" encoding="utf-8"?>
<sst xmlns="http://schemas.openxmlformats.org/spreadsheetml/2006/main" count="115" uniqueCount="93">
  <si>
    <t>Резервные фонды</t>
  </si>
  <si>
    <t>КОД</t>
  </si>
  <si>
    <t>Наименование</t>
  </si>
  <si>
    <t>0100</t>
  </si>
  <si>
    <t>0102</t>
  </si>
  <si>
    <t>0104</t>
  </si>
  <si>
    <t>0300</t>
  </si>
  <si>
    <t>0200</t>
  </si>
  <si>
    <t>Мобилизационная и вневойсковая подготовка</t>
  </si>
  <si>
    <t>0309</t>
  </si>
  <si>
    <t>0500</t>
  </si>
  <si>
    <t>ЖИЛИЩНО-КОММУНАЛЬНОЕ ХОЗЯЙСТВО</t>
  </si>
  <si>
    <t>0800</t>
  </si>
  <si>
    <t>0203</t>
  </si>
  <si>
    <t>0503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</si>
  <si>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</si>
  <si>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</si>
  <si>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1100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</si>
  <si>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</si>
  <si>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</si>
  <si>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</si>
  <si>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Другие общегосударственные вопросы</t>
  </si>
  <si>
    <t>Культура</t>
  </si>
  <si>
    <t>0502</t>
  </si>
  <si>
    <t>Коммунальное хозяйство</t>
  </si>
  <si>
    <t>0111</t>
  </si>
  <si>
    <t>0113</t>
  </si>
  <si>
    <t xml:space="preserve">КУЛЬТУРА, КИНЕМАТОГРАФИЯ </t>
  </si>
  <si>
    <t>0801</t>
  </si>
  <si>
    <t>1200</t>
  </si>
  <si>
    <t xml:space="preserve">ФИЗИЧЕСКАЯ КУЛЬТУРА И СПОРТ </t>
  </si>
  <si>
    <t xml:space="preserve">СРЕДСТВА МАССОВОЙ ИНФОРМАЦИИ </t>
  </si>
  <si>
    <t>1204</t>
  </si>
  <si>
    <t>Другие вопросы в области  средств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</si>
  <si>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</si>
  <si>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Массовый спорт</t>
  </si>
  <si>
    <t>1102</t>
  </si>
  <si>
    <t>тыс.руб.</t>
  </si>
  <si>
    <t>2014 год</t>
  </si>
  <si>
    <t>0409</t>
  </si>
  <si>
    <t>Дорожное хозяйство (дорожные фонды)</t>
  </si>
  <si>
    <t>ИТОГО:</t>
  </si>
  <si>
    <t>НАЦИОНАЛЬНАЯ БЕЗОПАСНОСТЬ И ПРАВООХРАНИТЕЛЬНАЯ ДЕЯТЕЛЬНОСТЬ</t>
  </si>
  <si>
    <t>ОБЩЕГОСУДАРСТВЕННЫЕ ВОПРОСЫ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</si>
  <si>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</si>
  <si>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</si>
  <si>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</si>
  <si>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0107</t>
  </si>
  <si>
    <t>Обеспечение проведения выборов и референдумов</t>
  </si>
  <si>
    <t>к решению Совета народных депутатов</t>
  </si>
  <si>
    <t>Антоновского сельского поселения</t>
  </si>
  <si>
    <t>Распределение бюджетных ассигнований по разделам и подразделам классификации расходов бюджета Антоновского сельского поселения на 2014 год</t>
  </si>
  <si>
    <t>0700</t>
  </si>
  <si>
    <t>ОБРАЗОВАНИЕ</t>
  </si>
  <si>
    <t>0707</t>
  </si>
  <si>
    <t>Молодежная политика и оздоровление детей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</si>
  <si>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</si>
  <si>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</si>
  <si>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</si>
  <si>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</si>
  <si>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</si>
  <si>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</si>
  <si>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Целевая статья расходов</t>
  </si>
  <si>
    <t>50 0 0000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</si>
  <si>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</si>
  <si>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</si>
  <si>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</si>
  <si>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</si>
  <si>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65 0 0000</t>
  </si>
  <si>
    <t>68 0 0000</t>
  </si>
  <si>
    <t>78 0 0000</t>
  </si>
  <si>
    <t>79 0 0000</t>
  </si>
  <si>
    <t>53 0 0000</t>
  </si>
  <si>
    <t>85 0 0000</t>
  </si>
  <si>
    <t>77 0 0000</t>
  </si>
  <si>
    <t>Капитальные вложения в объекты недвижимого имущества государственной (муниципальной) собственности</t>
  </si>
  <si>
    <t>52 0 0000</t>
  </si>
  <si>
    <t>Ведомственная целевая программа "Защита населения и территории Антоновского сельского поселения от чрезвычайных ситуаций, обеспечение пожарной безопасности на 2014 год"</t>
  </si>
  <si>
    <t>Ведомственная целевая программа "Дорожное хозяйство (дорожные фонды) Антоновского сельского поселения на 2014 год"</t>
  </si>
  <si>
    <t>Ведомственная целевая программа "Газификация Антоновского сельского поселения на 2014 год"</t>
  </si>
  <si>
    <t>Ведомственная целевая программа "Благоустройство территории Антоновского сельского поселения на 2014 год"</t>
  </si>
  <si>
    <t>Ведомственная целевая программа "Молодежь Антоновского сельского поселения: приоритетные направления молодежной политики на 2014 год"</t>
  </si>
  <si>
    <t>Ведомственная целевая программа "Развитие физической культуры и спорта на территории Антоновского сельского поселения на 2014 год"</t>
  </si>
  <si>
    <t>Ведомственная целевая программа "Информирование населения о деятельности органов местного самоуправления на территории Антоновского сельского поселения на 2014 год"</t>
  </si>
  <si>
    <t>от 31  .01.2014г., № 55/1</t>
  </si>
  <si>
    <t>Приложение № 1</t>
  </si>
  <si>
    <t>РАСПРЕДЕЛЕНИЕ БЮДЖЕТНЫХ  АССИГНОВАНИЙ</t>
  </si>
  <si>
    <t>(тыс.рублей)</t>
  </si>
  <si>
    <t>Вид расхода</t>
  </si>
  <si>
    <t>Ведомственная целевая программа "Организация деятельности Администрации Антоновского сельского поселения на 2014 год"</t>
  </si>
  <si>
    <t>Ведомственная целевая программа "Развитие коммунального хозяйства на территории Антоновского сельского поселения на 2014 год"</t>
  </si>
  <si>
    <t>ВСЕГО РАСХОДОВ</t>
  </si>
  <si>
    <t>на реализацию ведомственных целевых программ Антоновского сельского поселения                         на 2014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</si>
</sst>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00_);_(* \(#,##0.000\);_(* &quot;-&quot;??_);_(@_)"/>
    <numFmt numFmtId="192" formatCode="#,##0.000"/>
    <numFmt numFmtId="193" formatCode="#,##0.00000"/>
  </numFmts>
  <fonts count="25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85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81" fontId="1" fillId="0" borderId="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80" fontId="1" fillId="0" borderId="0" xfId="0" applyNumberFormat="1" applyFont="1" applyAlignment="1">
      <alignment/>
    </xf>
    <xf numFmtId="192" fontId="4" fillId="0" borderId="10" xfId="0" applyNumberFormat="1" applyFont="1" applyFill="1" applyBorder="1" applyAlignment="1">
      <alignment horizontal="center" vertical="center"/>
    </xf>
    <xf numFmtId="192" fontId="24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81" fontId="1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93" fontId="2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/>
    </xf>
    <xf numFmtId="185" fontId="0" fillId="0" borderId="0" xfId="0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zoomScale="90" zoomScaleNormal="90" zoomScalePageLayoutView="0" workbookViewId="0" topLeftCell="A1">
      <selection activeCell="A2" sqref="A2:C2"/>
    </sheetView>
  </sheetViews>
  <sheetFormatPr defaultColWidth="9.140625" defaultRowHeight="12.75"/>
  <cols>
    <col min="1" max="1" width="11.140625" style="3" customWidth="1"/>
    <col min="2" max="2" width="77.421875" style="4" customWidth="1"/>
    <col min="3" max="3" width="19.57421875" style="6" customWidth="1"/>
    <col min="4" max="4" width="14.421875" style="7" customWidth="1"/>
    <col min="5" max="5" width="15.7109375" style="7" customWidth="1"/>
    <col min="6" max="6" width="16.8515625" style="7" customWidth="1"/>
    <col min="7" max="7" width="15.421875" style="7" customWidth="1"/>
    <col min="8" max="8" width="18.140625" style="7" customWidth="1"/>
    <col min="9" max="9" width="15.00390625" style="7" customWidth="1"/>
    <col min="10" max="10" width="14.28125" style="7" customWidth="1"/>
    <col min="11" max="11" width="18.7109375" style="7" customWidth="1"/>
    <col min="12" max="12" width="17.00390625" style="7" customWidth="1"/>
    <col min="13" max="13" width="14.28125" style="7" customWidth="1"/>
    <col min="14" max="14" width="13.57421875" style="7" customWidth="1"/>
    <col min="15" max="15" width="13.140625" style="7" customWidth="1"/>
    <col min="16" max="16" width="15.421875" style="7" customWidth="1"/>
    <col min="17" max="17" width="9.8515625" style="5" bestFit="1" customWidth="1"/>
    <col min="18" max="16384" width="9.140625" style="5" customWidth="1"/>
  </cols>
  <sheetData>
    <row r="1" spans="1:3" ht="15">
      <c r="A1" s="35"/>
      <c r="B1" s="36"/>
      <c r="C1" s="36"/>
    </row>
    <row r="2" spans="1:3" ht="15">
      <c r="A2" s="35" t="s">
        <v>85</v>
      </c>
      <c r="B2" s="36"/>
      <c r="C2" s="36"/>
    </row>
    <row r="3" spans="1:3" ht="15">
      <c r="A3" s="35" t="s">
        <v>49</v>
      </c>
      <c r="B3" s="36"/>
      <c r="C3" s="36"/>
    </row>
    <row r="4" spans="1:3" ht="15">
      <c r="A4" s="35" t="s">
        <v>50</v>
      </c>
      <c r="B4" s="36"/>
      <c r="C4" s="36"/>
    </row>
    <row r="5" spans="1:3" ht="13.5" customHeight="1">
      <c r="A5" s="35" t="s">
        <v>84</v>
      </c>
      <c r="B5" s="36"/>
      <c r="C5" s="36"/>
    </row>
    <row r="6" spans="1:3" ht="13.5" customHeight="1">
      <c r="A6" s="35"/>
      <c r="B6" s="36"/>
      <c r="C6" s="36"/>
    </row>
    <row r="7" spans="1:3" ht="44.25" customHeight="1">
      <c r="A7" s="37" t="s">
        <v>51</v>
      </c>
      <c r="B7" s="38"/>
      <c r="C7" s="38"/>
    </row>
    <row r="8" spans="1:3" ht="15">
      <c r="A8" s="35" t="s">
        <v>37</v>
      </c>
      <c r="B8" s="36"/>
      <c r="C8" s="36" t="s">
        <v>37</v>
      </c>
    </row>
    <row r="9" spans="1:16" s="1" customFormat="1" ht="47.25" customHeight="1">
      <c r="A9" s="18" t="s">
        <v>1</v>
      </c>
      <c r="B9" s="19" t="s">
        <v>2</v>
      </c>
      <c r="C9" s="20" t="s">
        <v>38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s="10" customFormat="1" ht="26.25" customHeight="1">
      <c r="A10" s="21" t="s">
        <v>3</v>
      </c>
      <c r="B10" s="22" t="s">
        <v>43</v>
      </c>
      <c r="C10" s="23">
        <f>SUM(C11:C16)</f>
        <v>3283.74718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6" s="2" customFormat="1" ht="28.5" customHeight="1">
      <c r="A11" s="24" t="s">
        <v>4</v>
      </c>
      <c r="B11" s="17" t="s">
        <v>34</v>
      </c>
      <c r="C11" s="15">
        <v>664.1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s="2" customFormat="1" ht="48" customHeight="1">
      <c r="A12" s="24" t="s">
        <v>5</v>
      </c>
      <c r="B12" s="17" t="s">
        <v>16</v>
      </c>
      <c r="C12" s="15">
        <v>2298.855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s="2" customFormat="1" ht="28.5" customHeight="1">
      <c r="A13" s="24" t="s">
        <v>46</v>
      </c>
      <c r="B13" s="17" t="s">
        <v>45</v>
      </c>
      <c r="C13" s="25">
        <v>34.79218</v>
      </c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s="2" customFormat="1" ht="28.5" customHeight="1">
      <c r="A14" s="24" t="s">
        <v>47</v>
      </c>
      <c r="B14" s="17" t="s">
        <v>48</v>
      </c>
      <c r="C14" s="15">
        <v>37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s="2" customFormat="1" ht="28.5" customHeight="1">
      <c r="A15" s="24" t="s">
        <v>25</v>
      </c>
      <c r="B15" s="17" t="s">
        <v>0</v>
      </c>
      <c r="C15" s="15">
        <v>20</v>
      </c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s="2" customFormat="1" ht="28.5" customHeight="1">
      <c r="A16" s="24" t="s">
        <v>26</v>
      </c>
      <c r="B16" s="17" t="s">
        <v>21</v>
      </c>
      <c r="C16" s="15">
        <v>229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s="10" customFormat="1" ht="26.25" customHeight="1">
      <c r="A17" s="21" t="s">
        <v>7</v>
      </c>
      <c r="B17" s="22" t="s">
        <v>44</v>
      </c>
      <c r="C17" s="16">
        <f>C18</f>
        <v>52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</row>
    <row r="18" spans="1:16" s="2" customFormat="1" ht="28.5" customHeight="1">
      <c r="A18" s="24" t="s">
        <v>13</v>
      </c>
      <c r="B18" s="17" t="s">
        <v>8</v>
      </c>
      <c r="C18" s="15">
        <v>52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s="10" customFormat="1" ht="29.25" customHeight="1">
      <c r="A19" s="21" t="s">
        <v>6</v>
      </c>
      <c r="B19" s="22" t="s">
        <v>42</v>
      </c>
      <c r="C19" s="23">
        <f>C20</f>
        <v>35.85282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2" customFormat="1" ht="28.5" customHeight="1">
      <c r="A20" s="24" t="s">
        <v>9</v>
      </c>
      <c r="B20" s="17" t="s">
        <v>18</v>
      </c>
      <c r="C20" s="25">
        <v>35.85282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s="10" customFormat="1" ht="26.25" customHeight="1">
      <c r="A21" s="21" t="s">
        <v>19</v>
      </c>
      <c r="B21" s="22" t="s">
        <v>20</v>
      </c>
      <c r="C21" s="16">
        <f>SUM(C22:C22)</f>
        <v>713.7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2" customFormat="1" ht="28.5" customHeight="1">
      <c r="A22" s="24" t="s">
        <v>39</v>
      </c>
      <c r="B22" s="17" t="s">
        <v>40</v>
      </c>
      <c r="C22" s="15">
        <v>713.7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s="10" customFormat="1" ht="26.25" customHeight="1">
      <c r="A23" s="21" t="s">
        <v>10</v>
      </c>
      <c r="B23" s="22" t="s">
        <v>11</v>
      </c>
      <c r="C23" s="16">
        <f>SUM(C24:C25)</f>
        <v>1325.6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2" customFormat="1" ht="28.5" customHeight="1">
      <c r="A24" s="24" t="s">
        <v>23</v>
      </c>
      <c r="B24" s="17" t="s">
        <v>24</v>
      </c>
      <c r="C24" s="15">
        <v>803.5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s="2" customFormat="1" ht="28.5" customHeight="1">
      <c r="A25" s="24" t="s">
        <v>14</v>
      </c>
      <c r="B25" s="17" t="s">
        <v>15</v>
      </c>
      <c r="C25" s="15">
        <v>522.1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s="10" customFormat="1" ht="26.25" customHeight="1">
      <c r="A26" s="21" t="s">
        <v>52</v>
      </c>
      <c r="B26" s="22" t="s">
        <v>53</v>
      </c>
      <c r="C26" s="16">
        <f>SUM(C27:C27)</f>
        <v>30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2" customFormat="1" ht="28.5" customHeight="1">
      <c r="A27" s="24" t="s">
        <v>54</v>
      </c>
      <c r="B27" s="17" t="s">
        <v>55</v>
      </c>
      <c r="C27" s="15">
        <v>30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8" spans="1:16" s="10" customFormat="1" ht="26.25" customHeight="1">
      <c r="A28" s="21" t="s">
        <v>12</v>
      </c>
      <c r="B28" s="22" t="s">
        <v>27</v>
      </c>
      <c r="C28" s="16">
        <f>SUM(C29)</f>
        <v>1574.5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2" customFormat="1" ht="28.5" customHeight="1">
      <c r="A29" s="24" t="s">
        <v>28</v>
      </c>
      <c r="B29" s="17" t="s">
        <v>22</v>
      </c>
      <c r="C29" s="15">
        <v>1574.5</v>
      </c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1:16" s="10" customFormat="1" ht="26.25" customHeight="1">
      <c r="A30" s="21" t="s">
        <v>56</v>
      </c>
      <c r="B30" s="22" t="s">
        <v>57</v>
      </c>
      <c r="C30" s="16">
        <f>SUM(C31:C32)</f>
        <v>197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2" customFormat="1" ht="28.5" customHeight="1">
      <c r="A31" s="24" t="s">
        <v>58</v>
      </c>
      <c r="B31" s="17" t="s">
        <v>59</v>
      </c>
      <c r="C31" s="15">
        <v>97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s="2" customFormat="1" ht="28.5" customHeight="1">
      <c r="A32" s="24" t="s">
        <v>60</v>
      </c>
      <c r="B32" s="17" t="s">
        <v>61</v>
      </c>
      <c r="C32" s="15">
        <v>100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</row>
    <row r="33" spans="1:16" s="10" customFormat="1" ht="26.25" customHeight="1">
      <c r="A33" s="21" t="s">
        <v>17</v>
      </c>
      <c r="B33" s="22" t="s">
        <v>30</v>
      </c>
      <c r="C33" s="16">
        <f>SUM(C34)</f>
        <v>30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2" customFormat="1" ht="28.5" customHeight="1">
      <c r="A34" s="24" t="s">
        <v>36</v>
      </c>
      <c r="B34" s="17" t="s">
        <v>35</v>
      </c>
      <c r="C34" s="15">
        <v>30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s="10" customFormat="1" ht="26.25" customHeight="1">
      <c r="A35" s="21" t="s">
        <v>29</v>
      </c>
      <c r="B35" s="22" t="s">
        <v>31</v>
      </c>
      <c r="C35" s="16">
        <f>SUM(C36)</f>
        <v>70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spans="1:16" s="2" customFormat="1" ht="28.5" customHeight="1">
      <c r="A36" s="24" t="s">
        <v>32</v>
      </c>
      <c r="B36" s="17" t="s">
        <v>33</v>
      </c>
      <c r="C36" s="15">
        <v>70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1:17" s="1" customFormat="1" ht="27.75" customHeight="1">
      <c r="A37" s="18"/>
      <c r="B37" s="26" t="s">
        <v>41</v>
      </c>
      <c r="C37" s="27">
        <f>SUM(C10+C17+C19+C21+C23+C28+C33+C35+C26+C30)</f>
        <v>7312.4</v>
      </c>
      <c r="D37" s="11"/>
      <c r="E37" s="11"/>
      <c r="F37" s="11"/>
      <c r="G37" s="12"/>
      <c r="H37" s="11"/>
      <c r="I37" s="12"/>
      <c r="J37" s="11"/>
      <c r="K37" s="11"/>
      <c r="L37" s="11"/>
      <c r="M37" s="11"/>
      <c r="N37" s="11"/>
      <c r="O37" s="11"/>
      <c r="P37" s="11"/>
      <c r="Q37" s="14"/>
    </row>
  </sheetData>
  <sheetProtection/>
  <mergeCells count="8">
    <mergeCell ref="A1:C1"/>
    <mergeCell ref="A6:C6"/>
    <mergeCell ref="A8:C8"/>
    <mergeCell ref="A7:C7"/>
    <mergeCell ref="A2:C2"/>
    <mergeCell ref="A3:C3"/>
    <mergeCell ref="A4:C4"/>
    <mergeCell ref="A5:C5"/>
  </mergeCells>
  <printOptions/>
  <pageMargins left="0.5511811023622047" right="0.35433070866141736" top="0.17" bottom="0.15748031496062992" header="0.15748031496062992" footer="0.1574803149606299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1"/>
  <sheetViews>
    <sheetView tabSelected="1" zoomScalePageLayoutView="0" workbookViewId="0" topLeftCell="A22">
      <selection activeCell="F6" sqref="F6"/>
    </sheetView>
  </sheetViews>
  <sheetFormatPr defaultColWidth="9.140625" defaultRowHeight="12.75"/>
  <cols>
    <col min="1" max="1" width="47.57421875" style="0" customWidth="1"/>
    <col min="2" max="2" width="11.140625" style="0" customWidth="1"/>
    <col min="3" max="3" width="11.00390625" style="0" customWidth="1"/>
    <col min="4" max="4" width="15.57421875" style="0" customWidth="1"/>
  </cols>
  <sheetData>
    <row r="2" spans="3:5" ht="26.25" customHeight="1">
      <c r="C2" s="39"/>
      <c r="D2" s="39"/>
      <c r="E2" s="39"/>
    </row>
    <row r="5" spans="1:4" ht="12.75">
      <c r="A5" s="40" t="s">
        <v>86</v>
      </c>
      <c r="B5" s="41"/>
      <c r="C5" s="41"/>
      <c r="D5" s="41"/>
    </row>
    <row r="6" spans="1:4" ht="26.25" customHeight="1">
      <c r="A6" s="42" t="s">
        <v>92</v>
      </c>
      <c r="B6" s="42"/>
      <c r="C6" s="42"/>
      <c r="D6" s="42"/>
    </row>
    <row r="7" ht="12.75">
      <c r="D7" t="s">
        <v>87</v>
      </c>
    </row>
    <row r="8" spans="1:4" ht="38.25">
      <c r="A8" s="31" t="s">
        <v>2</v>
      </c>
      <c r="B8" s="32" t="s">
        <v>62</v>
      </c>
      <c r="C8" s="32" t="s">
        <v>88</v>
      </c>
      <c r="D8" s="32" t="s">
        <v>38</v>
      </c>
    </row>
    <row r="9" spans="1:4" ht="12.75">
      <c r="A9" s="33">
        <v>1</v>
      </c>
      <c r="B9" s="33">
        <v>2</v>
      </c>
      <c r="C9" s="33">
        <v>3</v>
      </c>
      <c r="D9" s="33">
        <v>4</v>
      </c>
    </row>
    <row r="10" spans="1:4" ht="55.5" customHeight="1">
      <c r="A10" s="32" t="s">
        <v>89</v>
      </c>
      <c r="B10" s="31" t="s">
        <v>63</v>
      </c>
      <c r="C10" s="31"/>
      <c r="D10" s="34">
        <v>2993.04718</v>
      </c>
    </row>
    <row r="11" spans="1:4" ht="63.75">
      <c r="A11" s="29" t="s">
        <v>64</v>
      </c>
      <c r="B11" s="28" t="s">
        <v>63</v>
      </c>
      <c r="C11" s="28">
        <v>100</v>
      </c>
      <c r="D11" s="30">
        <v>2334.8</v>
      </c>
    </row>
    <row r="12" spans="1:4" ht="25.5">
      <c r="A12" s="29" t="s">
        <v>65</v>
      </c>
      <c r="B12" s="28" t="s">
        <v>63</v>
      </c>
      <c r="C12" s="28">
        <v>200</v>
      </c>
      <c r="D12" s="28">
        <v>617.155</v>
      </c>
    </row>
    <row r="13" spans="1:4" ht="12.75">
      <c r="A13" s="29" t="s">
        <v>67</v>
      </c>
      <c r="B13" s="28" t="s">
        <v>63</v>
      </c>
      <c r="C13" s="28">
        <v>500</v>
      </c>
      <c r="D13" s="28">
        <v>34.79218</v>
      </c>
    </row>
    <row r="14" spans="1:4" ht="12.75">
      <c r="A14" s="29" t="s">
        <v>66</v>
      </c>
      <c r="B14" s="28" t="s">
        <v>63</v>
      </c>
      <c r="C14" s="28">
        <v>800</v>
      </c>
      <c r="D14" s="28">
        <v>6.3</v>
      </c>
    </row>
    <row r="15" spans="1:4" ht="51">
      <c r="A15" s="32" t="s">
        <v>81</v>
      </c>
      <c r="B15" s="31" t="s">
        <v>76</v>
      </c>
      <c r="C15" s="31"/>
      <c r="D15" s="31">
        <v>30</v>
      </c>
    </row>
    <row r="16" spans="1:4" ht="25.5">
      <c r="A16" s="29" t="s">
        <v>65</v>
      </c>
      <c r="B16" s="28" t="s">
        <v>76</v>
      </c>
      <c r="C16" s="28">
        <v>200</v>
      </c>
      <c r="D16" s="28">
        <v>30</v>
      </c>
    </row>
    <row r="17" spans="1:4" ht="51">
      <c r="A17" s="32" t="s">
        <v>82</v>
      </c>
      <c r="B17" s="31" t="s">
        <v>72</v>
      </c>
      <c r="C17" s="31"/>
      <c r="D17" s="31">
        <v>30</v>
      </c>
    </row>
    <row r="18" spans="1:4" ht="25.5">
      <c r="A18" s="29" t="s">
        <v>65</v>
      </c>
      <c r="B18" s="28" t="s">
        <v>72</v>
      </c>
      <c r="C18" s="28">
        <v>200</v>
      </c>
      <c r="D18" s="28">
        <v>30</v>
      </c>
    </row>
    <row r="19" spans="1:4" ht="63.75">
      <c r="A19" s="32" t="s">
        <v>77</v>
      </c>
      <c r="B19" s="31" t="s">
        <v>68</v>
      </c>
      <c r="C19" s="31"/>
      <c r="D19" s="31">
        <v>35.85282</v>
      </c>
    </row>
    <row r="20" spans="1:4" ht="25.5">
      <c r="A20" s="29" t="s">
        <v>65</v>
      </c>
      <c r="B20" s="28" t="s">
        <v>68</v>
      </c>
      <c r="C20" s="28">
        <v>200</v>
      </c>
      <c r="D20" s="28">
        <v>35.85282</v>
      </c>
    </row>
    <row r="21" spans="1:4" ht="38.25">
      <c r="A21" s="32" t="s">
        <v>78</v>
      </c>
      <c r="B21" s="31" t="s">
        <v>69</v>
      </c>
      <c r="C21" s="31"/>
      <c r="D21" s="31">
        <v>713.7</v>
      </c>
    </row>
    <row r="22" spans="1:4" ht="25.5">
      <c r="A22" s="29" t="s">
        <v>65</v>
      </c>
      <c r="B22" s="28" t="s">
        <v>69</v>
      </c>
      <c r="C22" s="28">
        <v>200</v>
      </c>
      <c r="D22" s="28">
        <v>713.7</v>
      </c>
    </row>
    <row r="23" spans="1:4" ht="38.25">
      <c r="A23" s="32" t="s">
        <v>79</v>
      </c>
      <c r="B23" s="31" t="s">
        <v>74</v>
      </c>
      <c r="C23" s="31"/>
      <c r="D23" s="31">
        <v>535</v>
      </c>
    </row>
    <row r="24" spans="1:4" ht="38.25">
      <c r="A24" s="29" t="s">
        <v>75</v>
      </c>
      <c r="B24" s="28" t="s">
        <v>74</v>
      </c>
      <c r="C24" s="28">
        <v>400</v>
      </c>
      <c r="D24" s="28">
        <v>535</v>
      </c>
    </row>
    <row r="25" spans="1:4" ht="51">
      <c r="A25" s="32" t="s">
        <v>90</v>
      </c>
      <c r="B25" s="31" t="s">
        <v>70</v>
      </c>
      <c r="C25" s="31"/>
      <c r="D25" s="31">
        <v>268.5</v>
      </c>
    </row>
    <row r="26" spans="1:4" ht="25.5">
      <c r="A26" s="29" t="s">
        <v>65</v>
      </c>
      <c r="B26" s="28" t="s">
        <v>70</v>
      </c>
      <c r="C26" s="28">
        <v>200</v>
      </c>
      <c r="D26" s="28">
        <v>268.5</v>
      </c>
    </row>
    <row r="27" spans="1:4" ht="38.25">
      <c r="A27" s="32" t="s">
        <v>80</v>
      </c>
      <c r="B27" s="31" t="s">
        <v>71</v>
      </c>
      <c r="C27" s="31"/>
      <c r="D27" s="31">
        <v>522.1</v>
      </c>
    </row>
    <row r="28" spans="1:4" ht="25.5">
      <c r="A28" s="29" t="s">
        <v>65</v>
      </c>
      <c r="B28" s="28" t="s">
        <v>71</v>
      </c>
      <c r="C28" s="28">
        <v>200</v>
      </c>
      <c r="D28" s="28">
        <v>522.1</v>
      </c>
    </row>
    <row r="29" spans="1:4" ht="63.75">
      <c r="A29" s="32" t="s">
        <v>83</v>
      </c>
      <c r="B29" s="31" t="s">
        <v>73</v>
      </c>
      <c r="C29" s="31"/>
      <c r="D29" s="31">
        <v>70</v>
      </c>
    </row>
    <row r="30" spans="1:4" ht="25.5">
      <c r="A30" s="29" t="s">
        <v>65</v>
      </c>
      <c r="B30" s="28" t="s">
        <v>73</v>
      </c>
      <c r="C30" s="28">
        <v>200</v>
      </c>
      <c r="D30" s="28">
        <v>70</v>
      </c>
    </row>
    <row r="31" spans="1:4" ht="24" customHeight="1">
      <c r="A31" s="32" t="s">
        <v>91</v>
      </c>
      <c r="B31" s="31"/>
      <c r="C31" s="31"/>
      <c r="D31" s="34">
        <v>5198.2</v>
      </c>
    </row>
  </sheetData>
  <sheetProtection/>
  <mergeCells count="3">
    <mergeCell ref="C2:E2"/>
    <mergeCell ref="A5:D5"/>
    <mergeCell ref="A6:D6"/>
  </mergeCells>
  <printOptions gridLines="1"/>
  <pageMargins left="1.4173228346456694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2014-03-13T13:01:56Z</cp:lastPrinted>
  <dcterms:created xsi:type="dcterms:W3CDTF">1996-10-08T23:32:33Z</dcterms:created>
  <dcterms:modified xsi:type="dcterms:W3CDTF">2014-03-25T11:38:51Z</dcterms:modified>
  <cp:category/>
  <cp:version/>
  <cp:contentType/>
  <cp:contentStatus/>
</cp:coreProperties>
</file>